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Egyéni jelentkezési lap" sheetId="1" r:id="rId1"/>
    <sheet name="Csoportos jelentkezési lap" sheetId="2" r:id="rId2"/>
  </sheets>
  <definedNames>
    <definedName name="anchorprint" localSheetId="1">'Csoportos jelentkezési lap'!$B$5</definedName>
    <definedName name="anchorprint" localSheetId="0">'Egyéni jelentkezési lap'!$B$5</definedName>
  </definedNames>
  <calcPr fullCalcOnLoad="1"/>
</workbook>
</file>

<file path=xl/sharedStrings.xml><?xml version="1.0" encoding="utf-8"?>
<sst xmlns="http://schemas.openxmlformats.org/spreadsheetml/2006/main" count="105" uniqueCount="48">
  <si>
    <t>Somogy Megyei Természetbarát Szövetség</t>
  </si>
  <si>
    <t>Bírósági bejegyzés száma: Pk.60042/1991</t>
  </si>
  <si>
    <t>Adószám: 18774001-1-14</t>
  </si>
  <si>
    <t>Bankszámlaszám: 10919002-00000012-89980005</t>
  </si>
  <si>
    <t>Jelentkező neve:</t>
  </si>
  <si>
    <t>7400 Kaposvár, Fő u. 10.</t>
  </si>
  <si>
    <t xml:space="preserve">Számlát kér: </t>
  </si>
  <si>
    <t>igen</t>
  </si>
  <si>
    <t>nem</t>
  </si>
  <si>
    <t>Egyesület neve:</t>
  </si>
  <si>
    <t>Számlázási cím:</t>
  </si>
  <si>
    <t>Számlázási név:</t>
  </si>
  <si>
    <t>péntek este</t>
  </si>
  <si>
    <t>szombat este</t>
  </si>
  <si>
    <t>Vacsora:</t>
  </si>
  <si>
    <t>Reggeli:</t>
  </si>
  <si>
    <t>szombat reggel</t>
  </si>
  <si>
    <t>vasárnap reggel</t>
  </si>
  <si>
    <t>Egységár</t>
  </si>
  <si>
    <t>Fizetendő</t>
  </si>
  <si>
    <t>Dél-Dunántúli Regionális Természetjáró Találkozó</t>
  </si>
  <si>
    <t>vasárnap délelőtt</t>
  </si>
  <si>
    <t>Fizetendő összesen:</t>
  </si>
  <si>
    <t>vasárnap</t>
  </si>
  <si>
    <t>A négyzetekbe darabszámot (fő) kell írni!!!</t>
  </si>
  <si>
    <t>A négyzetekbe csak x-elni kell!!!</t>
  </si>
  <si>
    <t>Program lehetőségek (kérjük x-elni, hogy melyiken veszel részt)</t>
  </si>
  <si>
    <t>Program lehetőségek (kérjük a darabszámot (fő) beírni, hányan vesznek részt)</t>
  </si>
  <si>
    <t>Kapcsolattartó neve:</t>
  </si>
  <si>
    <t>Telefonszám:</t>
  </si>
  <si>
    <t>Email cím:</t>
  </si>
  <si>
    <t>Sziágypuszta, 2018. június 1-3.</t>
  </si>
  <si>
    <t>Szállás (10 fős szobában):</t>
  </si>
  <si>
    <t>Szállás (matracon):</t>
  </si>
  <si>
    <t>Szállás (saját sátorban):</t>
  </si>
  <si>
    <t>péntek</t>
  </si>
  <si>
    <t>Kerékpártúra Petesmalomba</t>
  </si>
  <si>
    <t>pénteken</t>
  </si>
  <si>
    <t>Kerékpárbérlés</t>
  </si>
  <si>
    <t>Nagyatád múzeumlátogatás</t>
  </si>
  <si>
    <t>Kisvasutazás</t>
  </si>
  <si>
    <t>Kedvezmény (15%):</t>
  </si>
  <si>
    <t>szombat</t>
  </si>
  <si>
    <t>Teljes ár ennyi lenne:</t>
  </si>
  <si>
    <t>Ebéd Nagysallérban:</t>
  </si>
  <si>
    <t>Ebéd Kaszón:</t>
  </si>
  <si>
    <t>Úticsomag szombatra:</t>
  </si>
  <si>
    <t>Vegetáriánus étkezés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</si>
</sst>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Verdana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Verdana"/>
      <family val="2"/>
    </font>
    <font>
      <u val="single"/>
      <sz val="11"/>
      <color theme="1"/>
      <name val="Calibri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u val="single"/>
      <sz val="11"/>
      <color theme="1"/>
      <name val="Calibri"/>
      <family val="2"/>
    </font>
    <font>
      <b/>
      <sz val="13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57" applyNumberFormat="1" applyFont="1" applyAlignment="1">
      <alignment/>
    </xf>
    <xf numFmtId="169" fontId="0" fillId="0" borderId="0" xfId="57" applyNumberFormat="1" applyFont="1" applyAlignment="1">
      <alignment horizontal="center"/>
    </xf>
    <xf numFmtId="0" fontId="0" fillId="0" borderId="0" xfId="0" applyBorder="1" applyAlignment="1">
      <alignment horizontal="center"/>
    </xf>
    <xf numFmtId="169" fontId="0" fillId="0" borderId="10" xfId="57" applyNumberFormat="1" applyFont="1" applyBorder="1" applyAlignment="1">
      <alignment/>
    </xf>
    <xf numFmtId="169" fontId="0" fillId="0" borderId="0" xfId="57" applyNumberFormat="1" applyFont="1" applyBorder="1" applyAlignment="1">
      <alignment/>
    </xf>
    <xf numFmtId="169" fontId="40" fillId="0" borderId="0" xfId="57" applyNumberFormat="1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9" fontId="0" fillId="0" borderId="0" xfId="57" applyNumberFormat="1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169" fontId="0" fillId="0" borderId="10" xfId="57" applyNumberFormat="1" applyFont="1" applyBorder="1" applyAlignment="1">
      <alignment horizontal="center" vertical="center"/>
    </xf>
    <xf numFmtId="169" fontId="0" fillId="0" borderId="10" xfId="5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169" fontId="40" fillId="33" borderId="0" xfId="57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1009650</xdr:colOff>
      <xdr:row>6</xdr:row>
      <xdr:rowOff>19050</xdr:rowOff>
    </xdr:to>
    <xdr:pic>
      <xdr:nvPicPr>
        <xdr:cNvPr id="1" name="Kép 2" descr="somogy-megyei-termeszetbarat-szovets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942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1009650</xdr:colOff>
      <xdr:row>6</xdr:row>
      <xdr:rowOff>19050</xdr:rowOff>
    </xdr:to>
    <xdr:pic>
      <xdr:nvPicPr>
        <xdr:cNvPr id="1" name="Kép 2" descr="somogy-megyei-termeszetbarat-szovets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942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workbookViewId="0" topLeftCell="A1">
      <selection activeCell="Q52" sqref="Q52"/>
    </sheetView>
  </sheetViews>
  <sheetFormatPr defaultColWidth="9.140625" defaultRowHeight="15"/>
  <cols>
    <col min="1" max="1" width="23.7109375" style="0" customWidth="1"/>
    <col min="2" max="2" width="3.00390625" style="0" customWidth="1"/>
    <col min="3" max="3" width="19.00390625" style="0" customWidth="1"/>
    <col min="4" max="4" width="3.00390625" style="8" customWidth="1"/>
    <col min="5" max="5" width="16.57421875" style="0" bestFit="1" customWidth="1"/>
    <col min="6" max="6" width="18.421875" style="2" bestFit="1" customWidth="1"/>
    <col min="7" max="7" width="11.28125" style="2" bestFit="1" customWidth="1"/>
  </cols>
  <sheetData>
    <row r="1" spans="1:7" ht="15">
      <c r="A1" s="39"/>
      <c r="B1" s="35" t="s">
        <v>0</v>
      </c>
      <c r="C1" s="35"/>
      <c r="D1" s="35"/>
      <c r="E1" s="35"/>
      <c r="F1" s="35"/>
      <c r="G1" s="35"/>
    </row>
    <row r="2" spans="1:7" ht="15">
      <c r="A2" s="39"/>
      <c r="B2" s="36" t="s">
        <v>5</v>
      </c>
      <c r="C2" s="36"/>
      <c r="D2" s="36"/>
      <c r="E2" s="36"/>
      <c r="F2" s="36"/>
      <c r="G2" s="36"/>
    </row>
    <row r="3" spans="1:7" ht="15">
      <c r="A3" s="39"/>
      <c r="B3" s="37" t="s">
        <v>1</v>
      </c>
      <c r="C3" s="37"/>
      <c r="D3" s="37"/>
      <c r="E3" s="37"/>
      <c r="F3" s="37"/>
      <c r="G3" s="37"/>
    </row>
    <row r="4" spans="1:7" ht="15">
      <c r="A4" s="39"/>
      <c r="B4" s="37" t="s">
        <v>2</v>
      </c>
      <c r="C4" s="37"/>
      <c r="D4" s="37"/>
      <c r="E4" s="37"/>
      <c r="F4" s="37"/>
      <c r="G4" s="37"/>
    </row>
    <row r="5" spans="1:7" ht="15">
      <c r="A5" s="39"/>
      <c r="B5" s="38" t="s">
        <v>3</v>
      </c>
      <c r="C5" s="38"/>
      <c r="D5" s="38"/>
      <c r="E5" s="38"/>
      <c r="F5" s="38"/>
      <c r="G5" s="38"/>
    </row>
    <row r="6" spans="1:7" ht="15">
      <c r="A6" s="9"/>
      <c r="B6" s="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.75">
      <c r="A8" s="42" t="s">
        <v>20</v>
      </c>
      <c r="B8" s="42"/>
      <c r="C8" s="42"/>
      <c r="D8" s="42"/>
      <c r="E8" s="42"/>
      <c r="F8" s="42"/>
      <c r="G8" s="42"/>
    </row>
    <row r="9" spans="1:7" ht="15">
      <c r="A9" s="43" t="s">
        <v>31</v>
      </c>
      <c r="B9" s="43"/>
      <c r="C9" s="43"/>
      <c r="D9" s="43"/>
      <c r="E9" s="43"/>
      <c r="F9" s="43"/>
      <c r="G9" s="43"/>
    </row>
    <row r="11" spans="1:7" ht="15.75" customHeight="1">
      <c r="A11" t="s">
        <v>4</v>
      </c>
      <c r="B11" s="28"/>
      <c r="C11" s="29"/>
      <c r="D11" s="29"/>
      <c r="E11" s="29"/>
      <c r="F11" s="29"/>
      <c r="G11" s="30"/>
    </row>
    <row r="12" spans="2:7" ht="6" customHeight="1">
      <c r="B12" s="14"/>
      <c r="C12" s="14"/>
      <c r="D12" s="14"/>
      <c r="E12" s="14"/>
      <c r="F12" s="14"/>
      <c r="G12" s="14"/>
    </row>
    <row r="13" spans="1:7" ht="15.75" customHeight="1">
      <c r="A13" t="s">
        <v>29</v>
      </c>
      <c r="B13" s="28"/>
      <c r="C13" s="29"/>
      <c r="D13" s="29"/>
      <c r="E13" s="29"/>
      <c r="F13" s="29"/>
      <c r="G13" s="30"/>
    </row>
    <row r="14" spans="2:7" ht="6" customHeight="1">
      <c r="B14" s="21"/>
      <c r="C14" s="21"/>
      <c r="D14" s="21"/>
      <c r="E14" s="21"/>
      <c r="F14" s="3"/>
      <c r="G14" s="3"/>
    </row>
    <row r="15" spans="1:7" ht="15.75" customHeight="1">
      <c r="A15" t="s">
        <v>30</v>
      </c>
      <c r="B15" s="28"/>
      <c r="C15" s="29"/>
      <c r="D15" s="29"/>
      <c r="E15" s="29"/>
      <c r="F15" s="29"/>
      <c r="G15" s="30"/>
    </row>
    <row r="16" spans="2:7" ht="6" customHeight="1">
      <c r="B16" s="21"/>
      <c r="C16" s="21"/>
      <c r="D16" s="21"/>
      <c r="E16" s="21"/>
      <c r="F16" s="3"/>
      <c r="G16" s="3"/>
    </row>
    <row r="17" spans="1:7" ht="15.75" customHeight="1">
      <c r="A17" t="s">
        <v>9</v>
      </c>
      <c r="B17" s="28"/>
      <c r="C17" s="29"/>
      <c r="D17" s="29"/>
      <c r="E17" s="29"/>
      <c r="F17" s="29"/>
      <c r="G17" s="30"/>
    </row>
    <row r="18" spans="2:7" ht="6" customHeight="1" thickBot="1">
      <c r="B18" s="8"/>
      <c r="C18" s="8"/>
      <c r="E18" s="8"/>
      <c r="F18" s="3"/>
      <c r="G18" s="3"/>
    </row>
    <row r="19" spans="1:5" ht="15.75" thickBot="1">
      <c r="A19" t="s">
        <v>6</v>
      </c>
      <c r="B19" s="10"/>
      <c r="C19" t="s">
        <v>7</v>
      </c>
      <c r="D19" s="11"/>
      <c r="E19" t="s">
        <v>8</v>
      </c>
    </row>
    <row r="20" spans="2:4" ht="6" customHeight="1">
      <c r="B20" s="1"/>
      <c r="D20" s="4"/>
    </row>
    <row r="21" spans="1:7" ht="15.75" customHeight="1">
      <c r="A21" t="s">
        <v>11</v>
      </c>
      <c r="B21" s="28"/>
      <c r="C21" s="29"/>
      <c r="D21" s="29"/>
      <c r="E21" s="29"/>
      <c r="F21" s="29"/>
      <c r="G21" s="30"/>
    </row>
    <row r="22" spans="2:7" ht="6" customHeight="1">
      <c r="B22" s="12"/>
      <c r="C22" s="12"/>
      <c r="D22" s="12"/>
      <c r="E22" s="12"/>
      <c r="F22" s="12"/>
      <c r="G22" s="12"/>
    </row>
    <row r="23" spans="1:7" ht="15.75" customHeight="1">
      <c r="A23" t="s">
        <v>10</v>
      </c>
      <c r="B23" s="28"/>
      <c r="C23" s="29"/>
      <c r="D23" s="29"/>
      <c r="E23" s="29"/>
      <c r="F23" s="29"/>
      <c r="G23" s="30"/>
    </row>
    <row r="24" spans="2:7" ht="6" customHeight="1">
      <c r="B24" s="14"/>
      <c r="C24" s="14"/>
      <c r="D24" s="14"/>
      <c r="E24" s="14"/>
      <c r="F24" s="15"/>
      <c r="G24" s="15"/>
    </row>
    <row r="25" spans="1:7" ht="15.75" thickBot="1">
      <c r="A25" s="18" t="s">
        <v>25</v>
      </c>
      <c r="F25" s="19" t="s">
        <v>18</v>
      </c>
      <c r="G25" s="5" t="s">
        <v>19</v>
      </c>
    </row>
    <row r="26" spans="1:7" ht="15.75" thickBot="1">
      <c r="A26" t="s">
        <v>32</v>
      </c>
      <c r="B26" s="11"/>
      <c r="C26" t="s">
        <v>12</v>
      </c>
      <c r="D26" s="11"/>
      <c r="E26" t="s">
        <v>13</v>
      </c>
      <c r="F26" s="13">
        <v>3500</v>
      </c>
      <c r="G26" s="2">
        <f>+IF(AND(ISBLANK(B26),ISBLANK(D26)),0,IF(OR(ISBLANK(B26),ISBLANK(D26)),F26,2*F26))</f>
        <v>0</v>
      </c>
    </row>
    <row r="27" spans="2:6" ht="7.5" customHeight="1" thickBot="1">
      <c r="B27" s="4"/>
      <c r="F27" s="13"/>
    </row>
    <row r="28" spans="1:7" ht="15.75" thickBot="1">
      <c r="A28" t="s">
        <v>33</v>
      </c>
      <c r="B28" s="11"/>
      <c r="C28" t="s">
        <v>12</v>
      </c>
      <c r="D28" s="11"/>
      <c r="E28" t="s">
        <v>13</v>
      </c>
      <c r="F28" s="13">
        <v>1500</v>
      </c>
      <c r="G28" s="13">
        <f>+IF(AND(ISBLANK(B28),ISBLANK(D28)),0,IF(OR(ISBLANK(B28),ISBLANK(D28)),F28,2*F28))</f>
        <v>0</v>
      </c>
    </row>
    <row r="29" spans="2:7" ht="7.5" customHeight="1" thickBot="1">
      <c r="B29" s="4"/>
      <c r="D29" s="17"/>
      <c r="F29" s="13"/>
      <c r="G29" s="13"/>
    </row>
    <row r="30" spans="1:7" ht="15.75" thickBot="1">
      <c r="A30" t="s">
        <v>34</v>
      </c>
      <c r="B30" s="11"/>
      <c r="C30" t="s">
        <v>12</v>
      </c>
      <c r="D30" s="11"/>
      <c r="E30" t="s">
        <v>13</v>
      </c>
      <c r="F30" s="13">
        <v>750</v>
      </c>
      <c r="G30" s="13">
        <f>+IF(AND(ISBLANK(B30),ISBLANK(D30)),0,IF(OR(ISBLANK(B30),ISBLANK(D30)),F30,2*F30))</f>
        <v>0</v>
      </c>
    </row>
    <row r="31" spans="2:7" ht="7.5" customHeight="1" thickBot="1">
      <c r="B31" s="4"/>
      <c r="D31" s="17"/>
      <c r="F31" s="13"/>
      <c r="G31" s="13"/>
    </row>
    <row r="32" spans="1:7" ht="15.75" thickBot="1">
      <c r="A32" t="s">
        <v>14</v>
      </c>
      <c r="B32" s="11"/>
      <c r="C32" t="s">
        <v>12</v>
      </c>
      <c r="D32" s="11"/>
      <c r="E32" t="s">
        <v>13</v>
      </c>
      <c r="F32" s="13">
        <v>850</v>
      </c>
      <c r="G32" s="2">
        <f>+IF(AND(ISBLANK(B32),ISBLANK(D32)),0,IF(OR(ISBLANK(B32),ISBLANK(D32)),F32,2*F32))</f>
        <v>0</v>
      </c>
    </row>
    <row r="33" spans="2:6" ht="7.5" customHeight="1" thickBot="1">
      <c r="B33" s="8"/>
      <c r="F33" s="13"/>
    </row>
    <row r="34" spans="1:7" ht="15.75" thickBot="1">
      <c r="A34" t="s">
        <v>15</v>
      </c>
      <c r="B34" s="11"/>
      <c r="C34" t="s">
        <v>16</v>
      </c>
      <c r="D34" s="11"/>
      <c r="E34" t="s">
        <v>17</v>
      </c>
      <c r="F34" s="13">
        <v>650</v>
      </c>
      <c r="G34" s="2">
        <f>+IF(AND(ISBLANK(B34),ISBLANK(D34)),0,IF(OR(ISBLANK(B34),ISBLANK(D34)),F34,2*F34))</f>
        <v>0</v>
      </c>
    </row>
    <row r="35" spans="2:7" ht="7.5" customHeight="1" thickBot="1">
      <c r="B35" s="4"/>
      <c r="D35" s="17"/>
      <c r="F35" s="13"/>
      <c r="G35" s="13"/>
    </row>
    <row r="36" spans="1:7" ht="15.75" thickBot="1">
      <c r="A36" t="s">
        <v>44</v>
      </c>
      <c r="B36" s="11"/>
      <c r="C36" t="s">
        <v>35</v>
      </c>
      <c r="D36" s="14"/>
      <c r="E36" s="1"/>
      <c r="F36" s="13">
        <v>2200</v>
      </c>
      <c r="G36" s="13">
        <f>+IF(ISBLANK(B36),0,F36)</f>
        <v>0</v>
      </c>
    </row>
    <row r="37" spans="2:7" ht="7.5" customHeight="1" thickBot="1">
      <c r="B37" s="4"/>
      <c r="D37" s="26"/>
      <c r="F37" s="13"/>
      <c r="G37" s="13"/>
    </row>
    <row r="38" spans="1:7" ht="15.75" thickBot="1">
      <c r="A38" t="s">
        <v>46</v>
      </c>
      <c r="B38" s="11"/>
      <c r="C38" t="s">
        <v>42</v>
      </c>
      <c r="D38" s="14"/>
      <c r="E38" s="1"/>
      <c r="F38" s="13">
        <v>800</v>
      </c>
      <c r="G38" s="13">
        <f>+IF(ISBLANK(B38),0,B38*F38)</f>
        <v>0</v>
      </c>
    </row>
    <row r="39" spans="2:7" ht="7.5" customHeight="1" thickBot="1">
      <c r="B39" s="4"/>
      <c r="D39" s="23"/>
      <c r="F39" s="13"/>
      <c r="G39" s="13"/>
    </row>
    <row r="40" spans="1:7" ht="15.75" thickBot="1">
      <c r="A40" t="s">
        <v>45</v>
      </c>
      <c r="B40" s="11"/>
      <c r="C40" t="s">
        <v>23</v>
      </c>
      <c r="D40" s="14"/>
      <c r="E40" s="1"/>
      <c r="F40" s="13">
        <v>2800</v>
      </c>
      <c r="G40" s="13">
        <f>+IF(ISBLANK(B40),0,F40)</f>
        <v>0</v>
      </c>
    </row>
    <row r="41" spans="2:7" ht="7.5" customHeight="1" thickBot="1">
      <c r="B41" s="4"/>
      <c r="D41" s="27"/>
      <c r="F41" s="13"/>
      <c r="G41" s="13"/>
    </row>
    <row r="42" spans="1:7" ht="15.75" thickBot="1">
      <c r="A42" t="s">
        <v>47</v>
      </c>
      <c r="B42" s="11"/>
      <c r="D42" s="14"/>
      <c r="E42" s="1"/>
      <c r="F42" s="13"/>
      <c r="G42" s="13"/>
    </row>
    <row r="44" spans="1:7" ht="15">
      <c r="A44" s="34" t="s">
        <v>26</v>
      </c>
      <c r="B44" s="34"/>
      <c r="C44" s="34"/>
      <c r="D44" s="34"/>
      <c r="E44" s="34"/>
      <c r="F44" s="34"/>
      <c r="G44" s="34"/>
    </row>
    <row r="45" spans="4:7" s="1" customFormat="1" ht="7.5" customHeight="1" thickBot="1">
      <c r="D45" s="4"/>
      <c r="F45" s="6"/>
      <c r="G45" s="6"/>
    </row>
    <row r="46" spans="1:7" ht="15.75" thickBot="1">
      <c r="A46" s="31" t="s">
        <v>36</v>
      </c>
      <c r="B46" s="31"/>
      <c r="C46" s="32"/>
      <c r="D46" s="11"/>
      <c r="E46" t="s">
        <v>37</v>
      </c>
      <c r="F46" s="13">
        <v>1000</v>
      </c>
      <c r="G46" s="2">
        <f>IF(ISBLANK(D46),0,F46)</f>
        <v>0</v>
      </c>
    </row>
    <row r="47" ht="7.5" customHeight="1" thickBot="1">
      <c r="F47" s="13"/>
    </row>
    <row r="48" spans="1:7" ht="15.75" thickBot="1">
      <c r="A48" s="31" t="s">
        <v>38</v>
      </c>
      <c r="B48" s="31"/>
      <c r="C48" s="32"/>
      <c r="D48" s="11"/>
      <c r="E48" t="s">
        <v>37</v>
      </c>
      <c r="F48" s="13">
        <v>1500</v>
      </c>
      <c r="G48" s="13">
        <f>IF(ISBLANK(D48),0,F48)</f>
        <v>0</v>
      </c>
    </row>
    <row r="49" spans="4:7" ht="7.5" customHeight="1" thickBot="1">
      <c r="D49" s="17"/>
      <c r="F49" s="13"/>
      <c r="G49" s="13"/>
    </row>
    <row r="50" spans="1:7" ht="15.75" thickBot="1">
      <c r="A50" t="s">
        <v>39</v>
      </c>
      <c r="D50" s="11"/>
      <c r="E50" t="s">
        <v>21</v>
      </c>
      <c r="F50" s="13">
        <v>500</v>
      </c>
      <c r="G50" s="2">
        <f>IF(ISBLANK(D50),0,F50)</f>
        <v>0</v>
      </c>
    </row>
    <row r="51" ht="7.5" customHeight="1" thickBot="1">
      <c r="F51" s="13"/>
    </row>
    <row r="52" spans="1:7" ht="15.75" thickBot="1">
      <c r="A52" t="s">
        <v>40</v>
      </c>
      <c r="D52" s="11"/>
      <c r="E52" t="s">
        <v>21</v>
      </c>
      <c r="F52" s="13">
        <v>800</v>
      </c>
      <c r="G52" s="13">
        <f>IF(ISBLANK(D52),0,F52)</f>
        <v>0</v>
      </c>
    </row>
    <row r="53" ht="7.5" customHeight="1"/>
    <row r="54" spans="1:7" ht="15">
      <c r="A54" s="33" t="s">
        <v>43</v>
      </c>
      <c r="B54" s="33"/>
      <c r="C54" s="33"/>
      <c r="D54" s="33"/>
      <c r="E54" s="33"/>
      <c r="F54" s="33"/>
      <c r="G54" s="7">
        <f>SUM(G26:G53)</f>
        <v>0</v>
      </c>
    </row>
    <row r="55" spans="1:7" ht="15">
      <c r="A55" s="33" t="s">
        <v>41</v>
      </c>
      <c r="B55" s="33"/>
      <c r="C55" s="33"/>
      <c r="D55" s="33"/>
      <c r="E55" s="33"/>
      <c r="F55" s="33"/>
      <c r="G55" s="7">
        <f>0-(G54*0.15)</f>
        <v>0</v>
      </c>
    </row>
    <row r="56" spans="1:7" ht="15">
      <c r="A56" s="40" t="s">
        <v>22</v>
      </c>
      <c r="B56" s="40"/>
      <c r="C56" s="40"/>
      <c r="D56" s="40"/>
      <c r="E56" s="40"/>
      <c r="F56" s="40"/>
      <c r="G56" s="25">
        <f>+G54+G55</f>
        <v>0</v>
      </c>
    </row>
    <row r="58" spans="1:7" ht="15">
      <c r="A58" s="41"/>
      <c r="B58" s="41"/>
      <c r="C58" s="41"/>
      <c r="D58" s="41"/>
      <c r="E58" s="41"/>
      <c r="F58" s="41"/>
      <c r="G58" s="41"/>
    </row>
    <row r="59" spans="4:7" ht="15">
      <c r="D59" s="22"/>
      <c r="F59" s="13"/>
      <c r="G59" s="13"/>
    </row>
    <row r="60" ht="15">
      <c r="D60" s="24"/>
    </row>
  </sheetData>
  <sheetProtection password="C48C" sheet="1" formatCells="0" formatColumns="0" formatRows="0" insertColumns="0" insertRows="0" insertHyperlinks="0" deleteColumns="0" deleteRows="0" autoFilter="0" pivotTables="0"/>
  <mergeCells count="21">
    <mergeCell ref="B13:G13"/>
    <mergeCell ref="A1:A5"/>
    <mergeCell ref="A55:F55"/>
    <mergeCell ref="A56:F56"/>
    <mergeCell ref="A48:C48"/>
    <mergeCell ref="A58:G58"/>
    <mergeCell ref="B23:G23"/>
    <mergeCell ref="A8:G8"/>
    <mergeCell ref="A9:G9"/>
    <mergeCell ref="B17:G17"/>
    <mergeCell ref="B11:G11"/>
    <mergeCell ref="B15:G15"/>
    <mergeCell ref="A46:C46"/>
    <mergeCell ref="A54:F54"/>
    <mergeCell ref="B21:G21"/>
    <mergeCell ref="A44:G44"/>
    <mergeCell ref="B1:G1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workbookViewId="0" topLeftCell="A1">
      <selection activeCell="I32" sqref="I32"/>
    </sheetView>
  </sheetViews>
  <sheetFormatPr defaultColWidth="9.140625" defaultRowHeight="15"/>
  <cols>
    <col min="1" max="1" width="23.7109375" style="0" customWidth="1"/>
    <col min="2" max="2" width="3.00390625" style="0" customWidth="1"/>
    <col min="3" max="3" width="19.00390625" style="0" customWidth="1"/>
    <col min="4" max="4" width="3.00390625" style="17" customWidth="1"/>
    <col min="5" max="5" width="16.57421875" style="0" bestFit="1" customWidth="1"/>
    <col min="6" max="6" width="18.421875" style="13" bestFit="1" customWidth="1"/>
    <col min="7" max="7" width="11.28125" style="13" bestFit="1" customWidth="1"/>
  </cols>
  <sheetData>
    <row r="1" spans="1:7" ht="15">
      <c r="A1" s="39"/>
      <c r="B1" s="35" t="s">
        <v>0</v>
      </c>
      <c r="C1" s="35"/>
      <c r="D1" s="35"/>
      <c r="E1" s="35"/>
      <c r="F1" s="35"/>
      <c r="G1" s="35"/>
    </row>
    <row r="2" spans="1:7" ht="15">
      <c r="A2" s="39"/>
      <c r="B2" s="36" t="s">
        <v>5</v>
      </c>
      <c r="C2" s="36"/>
      <c r="D2" s="36"/>
      <c r="E2" s="36"/>
      <c r="F2" s="36"/>
      <c r="G2" s="36"/>
    </row>
    <row r="3" spans="1:7" ht="15">
      <c r="A3" s="39"/>
      <c r="B3" s="37" t="s">
        <v>1</v>
      </c>
      <c r="C3" s="37"/>
      <c r="D3" s="37"/>
      <c r="E3" s="37"/>
      <c r="F3" s="37"/>
      <c r="G3" s="37"/>
    </row>
    <row r="4" spans="1:7" ht="15">
      <c r="A4" s="39"/>
      <c r="B4" s="37" t="s">
        <v>2</v>
      </c>
      <c r="C4" s="37"/>
      <c r="D4" s="37"/>
      <c r="E4" s="37"/>
      <c r="F4" s="37"/>
      <c r="G4" s="37"/>
    </row>
    <row r="5" spans="1:7" ht="15">
      <c r="A5" s="39"/>
      <c r="B5" s="38" t="s">
        <v>3</v>
      </c>
      <c r="C5" s="38"/>
      <c r="D5" s="38"/>
      <c r="E5" s="38"/>
      <c r="F5" s="38"/>
      <c r="G5" s="38"/>
    </row>
    <row r="6" spans="1:7" ht="15">
      <c r="A6" s="16"/>
      <c r="B6" s="16"/>
      <c r="C6" s="16"/>
      <c r="D6" s="16"/>
      <c r="E6" s="16"/>
      <c r="F6" s="16"/>
      <c r="G6" s="16"/>
    </row>
    <row r="7" spans="1:7" ht="15">
      <c r="A7" s="16"/>
      <c r="B7" s="16"/>
      <c r="C7" s="16"/>
      <c r="D7" s="16"/>
      <c r="E7" s="16"/>
      <c r="F7" s="16"/>
      <c r="G7" s="16"/>
    </row>
    <row r="8" spans="1:7" ht="15.75">
      <c r="A8" s="42" t="s">
        <v>20</v>
      </c>
      <c r="B8" s="42"/>
      <c r="C8" s="42"/>
      <c r="D8" s="42"/>
      <c r="E8" s="42"/>
      <c r="F8" s="42"/>
      <c r="G8" s="42"/>
    </row>
    <row r="9" spans="1:7" ht="15">
      <c r="A9" s="43" t="s">
        <v>31</v>
      </c>
      <c r="B9" s="43"/>
      <c r="C9" s="43"/>
      <c r="D9" s="43"/>
      <c r="E9" s="43"/>
      <c r="F9" s="43"/>
      <c r="G9" s="43"/>
    </row>
    <row r="11" spans="1:7" ht="15.75" customHeight="1">
      <c r="A11" t="s">
        <v>28</v>
      </c>
      <c r="B11" s="28"/>
      <c r="C11" s="29"/>
      <c r="D11" s="29"/>
      <c r="E11" s="29"/>
      <c r="F11" s="29"/>
      <c r="G11" s="30"/>
    </row>
    <row r="12" spans="2:7" ht="6" customHeight="1">
      <c r="B12" s="17"/>
      <c r="C12" s="17"/>
      <c r="E12" s="17"/>
      <c r="F12" s="3"/>
      <c r="G12" s="3"/>
    </row>
    <row r="13" spans="1:7" ht="15.75" customHeight="1">
      <c r="A13" t="s">
        <v>29</v>
      </c>
      <c r="B13" s="28"/>
      <c r="C13" s="29"/>
      <c r="D13" s="29"/>
      <c r="E13" s="29"/>
      <c r="F13" s="29"/>
      <c r="G13" s="30"/>
    </row>
    <row r="14" spans="2:7" ht="6" customHeight="1">
      <c r="B14" s="21"/>
      <c r="C14" s="21"/>
      <c r="D14" s="21"/>
      <c r="E14" s="21"/>
      <c r="F14" s="3"/>
      <c r="G14" s="3"/>
    </row>
    <row r="15" spans="1:7" ht="15.75" customHeight="1">
      <c r="A15" t="s">
        <v>30</v>
      </c>
      <c r="B15" s="28"/>
      <c r="C15" s="29"/>
      <c r="D15" s="29"/>
      <c r="E15" s="29"/>
      <c r="F15" s="29"/>
      <c r="G15" s="30"/>
    </row>
    <row r="16" spans="2:7" ht="6" customHeight="1" thickBot="1">
      <c r="B16" s="21"/>
      <c r="C16" s="21"/>
      <c r="D16" s="21"/>
      <c r="E16" s="21"/>
      <c r="F16" s="3"/>
      <c r="G16" s="3"/>
    </row>
    <row r="17" spans="1:5" ht="15.75" thickBot="1">
      <c r="A17" t="s">
        <v>6</v>
      </c>
      <c r="B17" s="10"/>
      <c r="C17" t="s">
        <v>7</v>
      </c>
      <c r="D17" s="11"/>
      <c r="E17" t="s">
        <v>8</v>
      </c>
    </row>
    <row r="18" spans="2:4" ht="6" customHeight="1">
      <c r="B18" s="1"/>
      <c r="D18" s="4"/>
    </row>
    <row r="19" spans="1:7" ht="15.75" customHeight="1">
      <c r="A19" t="s">
        <v>11</v>
      </c>
      <c r="B19" s="28">
        <f>IF(ISBLANK(B11),"",B11)</f>
      </c>
      <c r="C19" s="29"/>
      <c r="D19" s="29"/>
      <c r="E19" s="29"/>
      <c r="F19" s="29"/>
      <c r="G19" s="30"/>
    </row>
    <row r="20" spans="2:7" ht="6" customHeight="1">
      <c r="B20" s="12"/>
      <c r="C20" s="12"/>
      <c r="D20" s="12"/>
      <c r="E20" s="12"/>
      <c r="F20" s="12"/>
      <c r="G20" s="12"/>
    </row>
    <row r="21" spans="1:7" ht="15.75" customHeight="1">
      <c r="A21" t="s">
        <v>10</v>
      </c>
      <c r="B21" s="28"/>
      <c r="C21" s="29"/>
      <c r="D21" s="29"/>
      <c r="E21" s="29"/>
      <c r="F21" s="29"/>
      <c r="G21" s="30"/>
    </row>
    <row r="22" spans="2:7" ht="6" customHeight="1">
      <c r="B22" s="14"/>
      <c r="C22" s="14"/>
      <c r="D22" s="14"/>
      <c r="E22" s="14"/>
      <c r="F22" s="15"/>
      <c r="G22" s="15"/>
    </row>
    <row r="23" spans="1:7" ht="15.75" thickBot="1">
      <c r="A23" s="18" t="s">
        <v>24</v>
      </c>
      <c r="F23" s="20" t="s">
        <v>18</v>
      </c>
      <c r="G23" s="5" t="s">
        <v>19</v>
      </c>
    </row>
    <row r="24" spans="1:7" ht="15.75" thickBot="1">
      <c r="A24" t="s">
        <v>32</v>
      </c>
      <c r="B24" s="11"/>
      <c r="C24" t="s">
        <v>12</v>
      </c>
      <c r="D24" s="11"/>
      <c r="E24" t="s">
        <v>13</v>
      </c>
      <c r="F24" s="13">
        <v>3500</v>
      </c>
      <c r="G24" s="13">
        <f>+IF(AND(ISBLANK(B24),ISBLANK(D24)),0,(B24+D24)*F24)</f>
        <v>0</v>
      </c>
    </row>
    <row r="25" ht="7.5" customHeight="1" thickBot="1">
      <c r="B25" s="4"/>
    </row>
    <row r="26" spans="1:7" ht="15.75" thickBot="1">
      <c r="A26" t="s">
        <v>33</v>
      </c>
      <c r="B26" s="11"/>
      <c r="C26" t="s">
        <v>12</v>
      </c>
      <c r="D26" s="11"/>
      <c r="E26" t="s">
        <v>13</v>
      </c>
      <c r="F26" s="13">
        <v>1500</v>
      </c>
      <c r="G26" s="13">
        <f>+IF(AND(ISBLANK(B26),ISBLANK(D26)),0,(B26+D26)*F26)</f>
        <v>0</v>
      </c>
    </row>
    <row r="27" ht="7.5" customHeight="1" thickBot="1">
      <c r="B27" s="4"/>
    </row>
    <row r="28" spans="1:7" ht="15.75" thickBot="1">
      <c r="A28" t="s">
        <v>34</v>
      </c>
      <c r="B28" s="11"/>
      <c r="C28" t="s">
        <v>12</v>
      </c>
      <c r="D28" s="11"/>
      <c r="E28" t="s">
        <v>13</v>
      </c>
      <c r="F28" s="13">
        <v>750</v>
      </c>
      <c r="G28" s="13">
        <f>+IF(AND(ISBLANK(B28),ISBLANK(D28)),0,(B28+D28)*F28)</f>
        <v>0</v>
      </c>
    </row>
    <row r="29" ht="7.5" customHeight="1" thickBot="1">
      <c r="B29" s="4"/>
    </row>
    <row r="30" spans="1:7" ht="15.75" thickBot="1">
      <c r="A30" t="s">
        <v>14</v>
      </c>
      <c r="B30" s="11"/>
      <c r="C30" t="s">
        <v>12</v>
      </c>
      <c r="D30" s="11"/>
      <c r="E30" t="s">
        <v>13</v>
      </c>
      <c r="F30" s="13">
        <v>850</v>
      </c>
      <c r="G30" s="13">
        <f>+IF(AND(ISBLANK(B30),ISBLANK(D30)),0,(B30+D30)*F30)</f>
        <v>0</v>
      </c>
    </row>
    <row r="31" ht="7.5" customHeight="1" thickBot="1">
      <c r="B31" s="17"/>
    </row>
    <row r="32" spans="1:7" ht="15.75" thickBot="1">
      <c r="A32" t="s">
        <v>15</v>
      </c>
      <c r="B32" s="11"/>
      <c r="C32" t="s">
        <v>16</v>
      </c>
      <c r="D32" s="11"/>
      <c r="E32" t="s">
        <v>17</v>
      </c>
      <c r="F32" s="13">
        <v>650</v>
      </c>
      <c r="G32" s="13">
        <f>+IF(AND(ISBLANK(B32),ISBLANK(D32)),0,(B32+D32)*F32)</f>
        <v>0</v>
      </c>
    </row>
    <row r="33" ht="7.5" customHeight="1" thickBot="1">
      <c r="B33" s="4"/>
    </row>
    <row r="34" spans="1:7" ht="15.75" thickBot="1">
      <c r="A34" t="s">
        <v>44</v>
      </c>
      <c r="B34" s="11"/>
      <c r="C34" t="s">
        <v>35</v>
      </c>
      <c r="D34" s="14"/>
      <c r="E34" s="1"/>
      <c r="F34" s="13">
        <v>2200</v>
      </c>
      <c r="G34" s="13">
        <f>+IF(ISBLANK(B34),0,B34*F34)</f>
        <v>0</v>
      </c>
    </row>
    <row r="35" spans="2:4" ht="7.5" customHeight="1" thickBot="1">
      <c r="B35" s="4"/>
      <c r="D35" s="26"/>
    </row>
    <row r="36" spans="1:7" ht="15.75" thickBot="1">
      <c r="A36" t="s">
        <v>46</v>
      </c>
      <c r="B36" s="11"/>
      <c r="C36" t="s">
        <v>42</v>
      </c>
      <c r="D36" s="14"/>
      <c r="E36" s="1"/>
      <c r="F36" s="13">
        <v>800</v>
      </c>
      <c r="G36" s="13">
        <f>+IF(ISBLANK(B36),0,B36*F36)</f>
        <v>0</v>
      </c>
    </row>
    <row r="37" spans="2:4" ht="7.5" customHeight="1" thickBot="1">
      <c r="B37" s="4"/>
      <c r="D37" s="23"/>
    </row>
    <row r="38" spans="1:7" ht="15.75" thickBot="1">
      <c r="A38" t="s">
        <v>45</v>
      </c>
      <c r="B38" s="11"/>
      <c r="C38" t="s">
        <v>23</v>
      </c>
      <c r="D38" s="14"/>
      <c r="E38" s="1"/>
      <c r="F38" s="13">
        <v>2800</v>
      </c>
      <c r="G38" s="13">
        <f>+IF(ISBLANK(B38),0,B38*F38)</f>
        <v>0</v>
      </c>
    </row>
    <row r="39" spans="2:4" ht="7.5" customHeight="1" thickBot="1">
      <c r="B39" s="4"/>
      <c r="D39" s="27"/>
    </row>
    <row r="40" spans="1:5" ht="15.75" thickBot="1">
      <c r="A40" t="s">
        <v>47</v>
      </c>
      <c r="B40" s="11"/>
      <c r="D40" s="14"/>
      <c r="E40" s="1"/>
    </row>
    <row r="42" spans="1:7" ht="15">
      <c r="A42" s="34" t="s">
        <v>27</v>
      </c>
      <c r="B42" s="34"/>
      <c r="C42" s="34"/>
      <c r="D42" s="34"/>
      <c r="E42" s="34"/>
      <c r="F42" s="34"/>
      <c r="G42" s="34"/>
    </row>
    <row r="43" spans="4:7" s="1" customFormat="1" ht="7.5" customHeight="1" thickBot="1">
      <c r="D43" s="4"/>
      <c r="F43" s="6"/>
      <c r="G43" s="6"/>
    </row>
    <row r="44" spans="1:7" ht="15.75" thickBot="1">
      <c r="A44" s="31" t="s">
        <v>36</v>
      </c>
      <c r="B44" s="31"/>
      <c r="C44" s="32"/>
      <c r="D44" s="11"/>
      <c r="E44" t="s">
        <v>37</v>
      </c>
      <c r="F44" s="13">
        <v>1000</v>
      </c>
      <c r="G44" s="13">
        <f>IF(ISBLANK(D44),0,D44*F44)</f>
        <v>0</v>
      </c>
    </row>
    <row r="45" ht="7.5" customHeight="1" thickBot="1"/>
    <row r="46" spans="1:7" ht="15.75" thickBot="1">
      <c r="A46" s="31" t="s">
        <v>38</v>
      </c>
      <c r="B46" s="31"/>
      <c r="C46" s="32"/>
      <c r="D46" s="11"/>
      <c r="E46" t="s">
        <v>37</v>
      </c>
      <c r="F46" s="13">
        <v>1500</v>
      </c>
      <c r="G46" s="13">
        <f>IF(ISBLANK(D46),0,D46*F46)</f>
        <v>0</v>
      </c>
    </row>
    <row r="47" ht="7.5" customHeight="1" thickBot="1"/>
    <row r="48" spans="1:7" ht="15.75" thickBot="1">
      <c r="A48" t="s">
        <v>39</v>
      </c>
      <c r="D48" s="11"/>
      <c r="E48" t="s">
        <v>21</v>
      </c>
      <c r="F48" s="13">
        <v>500</v>
      </c>
      <c r="G48" s="13">
        <f>IF(ISBLANK(D48),0,D48*F48)</f>
        <v>0</v>
      </c>
    </row>
    <row r="49" ht="7.5" customHeight="1" thickBot="1"/>
    <row r="50" spans="1:7" ht="15.75" thickBot="1">
      <c r="A50" t="s">
        <v>40</v>
      </c>
      <c r="D50" s="11"/>
      <c r="E50" t="s">
        <v>21</v>
      </c>
      <c r="F50" s="13">
        <v>800</v>
      </c>
      <c r="G50" s="13">
        <f>IF(ISBLANK(D50),0,D50*F50)</f>
        <v>0</v>
      </c>
    </row>
    <row r="51" ht="7.5" customHeight="1"/>
    <row r="52" spans="1:7" ht="15">
      <c r="A52" s="33" t="s">
        <v>43</v>
      </c>
      <c r="B52" s="33"/>
      <c r="C52" s="33"/>
      <c r="D52" s="33"/>
      <c r="E52" s="33"/>
      <c r="F52" s="33"/>
      <c r="G52" s="7">
        <f>SUM(G24:G51)</f>
        <v>0</v>
      </c>
    </row>
    <row r="53" spans="1:7" ht="15">
      <c r="A53" s="33" t="s">
        <v>41</v>
      </c>
      <c r="B53" s="33"/>
      <c r="C53" s="33"/>
      <c r="D53" s="33"/>
      <c r="E53" s="33"/>
      <c r="F53" s="33"/>
      <c r="G53" s="7">
        <f>0-(G52*0.15)</f>
        <v>0</v>
      </c>
    </row>
    <row r="54" spans="1:7" ht="15">
      <c r="A54" s="40" t="s">
        <v>22</v>
      </c>
      <c r="B54" s="40"/>
      <c r="C54" s="40"/>
      <c r="D54" s="40"/>
      <c r="E54" s="40"/>
      <c r="F54" s="40"/>
      <c r="G54" s="25">
        <f>+G52+G53</f>
        <v>0</v>
      </c>
    </row>
    <row r="56" spans="1:7" ht="15">
      <c r="A56" s="41"/>
      <c r="B56" s="41"/>
      <c r="C56" s="41"/>
      <c r="D56" s="41"/>
      <c r="E56" s="41"/>
      <c r="F56" s="41"/>
      <c r="G56" s="41"/>
    </row>
    <row r="58" ht="15">
      <c r="D58" s="24"/>
    </row>
  </sheetData>
  <sheetProtection password="C48C" sheet="1" formatCells="0" formatColumns="0" formatRows="0" insertColumns="0" insertRows="0" insertHyperlinks="0" deleteColumns="0" deleteRows="0" autoFilter="0" pivotTables="0"/>
  <mergeCells count="20">
    <mergeCell ref="A54:F54"/>
    <mergeCell ref="A56:G56"/>
    <mergeCell ref="B4:G4"/>
    <mergeCell ref="A42:G42"/>
    <mergeCell ref="A44:C44"/>
    <mergeCell ref="A46:C46"/>
    <mergeCell ref="A52:F52"/>
    <mergeCell ref="B5:G5"/>
    <mergeCell ref="A1:A5"/>
    <mergeCell ref="B1:G1"/>
    <mergeCell ref="B2:G2"/>
    <mergeCell ref="B3:G3"/>
    <mergeCell ref="B13:G13"/>
    <mergeCell ref="A53:F53"/>
    <mergeCell ref="B15:G15"/>
    <mergeCell ref="A8:G8"/>
    <mergeCell ref="A9:G9"/>
    <mergeCell ref="B11:G11"/>
    <mergeCell ref="B19:G19"/>
    <mergeCell ref="B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Balázs László</dc:creator>
  <cp:keywords/>
  <dc:description/>
  <cp:lastModifiedBy>Windows-felhasználó</cp:lastModifiedBy>
  <cp:lastPrinted>2018-04-15T10:56:05Z</cp:lastPrinted>
  <dcterms:created xsi:type="dcterms:W3CDTF">2013-08-02T06:12:27Z</dcterms:created>
  <dcterms:modified xsi:type="dcterms:W3CDTF">2018-04-15T15:52:38Z</dcterms:modified>
  <cp:category/>
  <cp:version/>
  <cp:contentType/>
  <cp:contentStatus/>
</cp:coreProperties>
</file>